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570" windowHeight="8010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definedNames>
    <definedName name="_xlnm.Print_Area" localSheetId="0">List1!$A$1:$H$36</definedName>
  </definedNames>
  <calcPr calcId="145621"/>
</workbook>
</file>

<file path=xl/calcChain.xml><?xml version="1.0" encoding="utf-8"?>
<calcChain xmlns="http://schemas.openxmlformats.org/spreadsheetml/2006/main">
  <c r="H23" i="1" l="1"/>
  <c r="H24" i="1"/>
  <c r="H35" i="1"/>
  <c r="G11" i="1" l="1"/>
  <c r="G10" i="1"/>
  <c r="G9" i="1"/>
  <c r="F9" i="1"/>
  <c r="G27" i="1"/>
  <c r="H27" i="1" s="1"/>
  <c r="G8" i="1"/>
  <c r="G12" i="1" l="1"/>
  <c r="G13" i="1"/>
  <c r="G25" i="1"/>
  <c r="G26" i="1"/>
  <c r="G28" i="1"/>
  <c r="G29" i="1"/>
  <c r="G30" i="1"/>
  <c r="G31" i="1"/>
  <c r="G19" i="1"/>
  <c r="G14" i="1"/>
  <c r="G17" i="1"/>
  <c r="G18" i="1"/>
  <c r="G15" i="1"/>
  <c r="G16" i="1"/>
  <c r="G20" i="1"/>
  <c r="G32" i="1"/>
  <c r="G33" i="1"/>
  <c r="G34" i="1"/>
  <c r="G21" i="1"/>
  <c r="G22" i="1"/>
  <c r="F8" i="1"/>
  <c r="F11" i="1"/>
  <c r="F12" i="1"/>
  <c r="F13" i="1"/>
  <c r="F10" i="1"/>
  <c r="F19" i="1"/>
  <c r="F14" i="1"/>
  <c r="F17" i="1"/>
  <c r="F18" i="1"/>
  <c r="F15" i="1"/>
  <c r="F16" i="1"/>
  <c r="F20" i="1"/>
  <c r="F21" i="1"/>
  <c r="F7" i="1"/>
  <c r="H19" i="1" l="1"/>
  <c r="H22" i="1"/>
  <c r="H15" i="1"/>
  <c r="H33" i="1"/>
  <c r="H17" i="1"/>
  <c r="H21" i="1"/>
  <c r="H18" i="1"/>
  <c r="H32" i="1"/>
  <c r="H20" i="1"/>
  <c r="H25" i="1"/>
  <c r="H10" i="1"/>
  <c r="H31" i="1"/>
  <c r="H7" i="1"/>
  <c r="H9" i="1"/>
  <c r="H30" i="1"/>
  <c r="H11" i="1"/>
  <c r="H13" i="1"/>
  <c r="H29" i="1"/>
  <c r="H12" i="1"/>
  <c r="H26" i="1"/>
  <c r="H28" i="1"/>
  <c r="H16" i="1"/>
  <c r="H14" i="1"/>
  <c r="H34" i="1"/>
  <c r="H8" i="1" l="1"/>
</calcChain>
</file>

<file path=xl/sharedStrings.xml><?xml version="1.0" encoding="utf-8"?>
<sst xmlns="http://schemas.openxmlformats.org/spreadsheetml/2006/main" count="122" uniqueCount="75">
  <si>
    <t>Pořadí</t>
  </si>
  <si>
    <t>Příjmení a jméno</t>
  </si>
  <si>
    <t>Škola</t>
  </si>
  <si>
    <t>Třída</t>
  </si>
  <si>
    <t>2. ZŠ Rakovník</t>
  </si>
  <si>
    <t>V.A</t>
  </si>
  <si>
    <t>ZŠ Pavlíkov</t>
  </si>
  <si>
    <t>IV.</t>
  </si>
  <si>
    <t>IV.A</t>
  </si>
  <si>
    <t>9.</t>
  </si>
  <si>
    <t>IV.B</t>
  </si>
  <si>
    <t>12.</t>
  </si>
  <si>
    <t>13.</t>
  </si>
  <si>
    <t>14.</t>
  </si>
  <si>
    <t>15.</t>
  </si>
  <si>
    <t>V.</t>
  </si>
  <si>
    <t>23.</t>
  </si>
  <si>
    <t>24.</t>
  </si>
  <si>
    <t>25.</t>
  </si>
  <si>
    <t>1. kolo</t>
  </si>
  <si>
    <t>2. kolo</t>
  </si>
  <si>
    <t>Bodů celkem</t>
  </si>
  <si>
    <t>získané body</t>
  </si>
  <si>
    <t>3.</t>
  </si>
  <si>
    <t>4.</t>
  </si>
  <si>
    <t>KETMAN Florian</t>
  </si>
  <si>
    <t>SÝKOROVÁ Jitka</t>
  </si>
  <si>
    <t>III.</t>
  </si>
  <si>
    <t>PÁNKOVÁ Tereza</t>
  </si>
  <si>
    <t>ENDRŠTOVÁ Adéla</t>
  </si>
  <si>
    <t>FRANĚK Dominik</t>
  </si>
  <si>
    <t>HERINKOVÁ Anna</t>
  </si>
  <si>
    <t>UČÍK Kuba</t>
  </si>
  <si>
    <t>3. ZŠ Rakovník</t>
  </si>
  <si>
    <t>DEKOJOVÁ Nikola</t>
  </si>
  <si>
    <t>MAŠKOVÁ Lucie</t>
  </si>
  <si>
    <t>BRETŠNAJDER Adam</t>
  </si>
  <si>
    <t>GEBHART Tomáš</t>
  </si>
  <si>
    <t>ULLRICHOVÁ Tereza</t>
  </si>
  <si>
    <t>VOSTÁREK Matěj</t>
  </si>
  <si>
    <t>MELČ Vojtěch</t>
  </si>
  <si>
    <t>BERÁNKOVÁ Tereza</t>
  </si>
  <si>
    <t>ŠINDLER Adam</t>
  </si>
  <si>
    <t>MATESOVÁ Natálie</t>
  </si>
  <si>
    <t>HNÍZDIL Zdeněk</t>
  </si>
  <si>
    <t>RYBÁČKOVÁ Kateřina</t>
  </si>
  <si>
    <t>ŠINDLEROVÁ Lucie</t>
  </si>
  <si>
    <t>VAŠEK Jan</t>
  </si>
  <si>
    <t>MACH Tomáš</t>
  </si>
  <si>
    <t>LAUBEROVÁ Klára</t>
  </si>
  <si>
    <t>ŠUBRTOVÁ Kateřina</t>
  </si>
  <si>
    <t>HELLER Ondřej</t>
  </si>
  <si>
    <t>2.</t>
  </si>
  <si>
    <t>1.</t>
  </si>
  <si>
    <t>5.</t>
  </si>
  <si>
    <t>6.</t>
  </si>
  <si>
    <t>7.</t>
  </si>
  <si>
    <t>8.</t>
  </si>
  <si>
    <t>10.</t>
  </si>
  <si>
    <t>11.</t>
  </si>
  <si>
    <t>Výsledky soutěže KOUMÁK</t>
  </si>
  <si>
    <t>PIVOŇKOVÁ Tereza</t>
  </si>
  <si>
    <t>V. B</t>
  </si>
  <si>
    <t>26.</t>
  </si>
  <si>
    <t>ZÁRYBNICKÁ Pavlína</t>
  </si>
  <si>
    <t>LOWRIE Sara</t>
  </si>
  <si>
    <t>ZŠ Krušovice</t>
  </si>
  <si>
    <t>27.</t>
  </si>
  <si>
    <t>28.</t>
  </si>
  <si>
    <t>29.</t>
  </si>
  <si>
    <t>16.</t>
  </si>
  <si>
    <t>17. - 18.</t>
  </si>
  <si>
    <t>19.-21.</t>
  </si>
  <si>
    <t>22.</t>
  </si>
  <si>
    <t>FISCHEROVÁ Julie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</si>
</sst>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2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593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 indent="2"/>
    </xf>
    <xf numFmtId="0" fontId="0" fillId="2" borderId="0" xfId="0" applyFill="1"/>
    <xf numFmtId="0" fontId="1" fillId="0" borderId="0" xfId="0" applyFont="1"/>
    <xf numFmtId="0" fontId="7" fillId="0" borderId="0" xfId="0" applyFont="1"/>
    <xf numFmtId="2" fontId="0" fillId="4" borderId="0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/>
    <xf numFmtId="2" fontId="0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459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28576</xdr:colOff>
      <xdr:row>0</xdr:row>
      <xdr:rowOff>0</xdr:rowOff>
    </xdr:from>
    <xdr:to>
      <xdr:col>7</xdr:col>
      <xdr:colOff>1051183</xdr:colOff>
      <xdr:row>4</xdr:row>
      <xdr:rowOff>276225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6" y="0"/>
          <a:ext cx="1022607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vl-koumak-1kolo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kolo/v&#253;sledkyKOUM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>
        <row r="7">
          <cell r="C7" t="str">
            <v>UČÍK Kuba</v>
          </cell>
          <cell r="E7" t="str">
            <v>3. ZŠ Rakovník</v>
          </cell>
          <cell r="F7" t="str">
            <v>IV.B</v>
          </cell>
          <cell r="G7">
            <v>2</v>
          </cell>
          <cell r="H7">
            <v>5</v>
          </cell>
          <cell r="I7">
            <v>2</v>
          </cell>
          <cell r="J7">
            <v>5</v>
          </cell>
          <cell r="K7">
            <v>5.5</v>
          </cell>
          <cell r="L7">
            <v>4</v>
          </cell>
          <cell r="M7">
            <v>7</v>
          </cell>
          <cell r="N7">
            <v>3</v>
          </cell>
          <cell r="O7">
            <v>4</v>
          </cell>
          <cell r="P7">
            <v>5</v>
          </cell>
          <cell r="Q7">
            <v>5</v>
          </cell>
          <cell r="R7">
            <v>5</v>
          </cell>
          <cell r="S7">
            <v>52.5</v>
          </cell>
        </row>
        <row r="8">
          <cell r="C8" t="str">
            <v>KETMAN Florian</v>
          </cell>
          <cell r="E8" t="str">
            <v>2. ZŠ Rakovník</v>
          </cell>
          <cell r="F8" t="str">
            <v>V.A</v>
          </cell>
          <cell r="G8">
            <v>2</v>
          </cell>
          <cell r="H8">
            <v>5</v>
          </cell>
          <cell r="I8">
            <v>2</v>
          </cell>
          <cell r="J8">
            <v>5</v>
          </cell>
          <cell r="K8">
            <v>5.5</v>
          </cell>
          <cell r="L8">
            <v>4</v>
          </cell>
          <cell r="M8">
            <v>7</v>
          </cell>
          <cell r="N8">
            <v>2.5</v>
          </cell>
          <cell r="O8">
            <v>4</v>
          </cell>
          <cell r="P8">
            <v>5</v>
          </cell>
          <cell r="Q8">
            <v>5</v>
          </cell>
          <cell r="R8">
            <v>5</v>
          </cell>
          <cell r="S8">
            <v>52</v>
          </cell>
        </row>
        <row r="9">
          <cell r="C9" t="str">
            <v>SÝKOROVÁ Jitka</v>
          </cell>
          <cell r="E9" t="str">
            <v>ZŠ Pavlíkov</v>
          </cell>
          <cell r="F9" t="str">
            <v>III.</v>
          </cell>
          <cell r="G9">
            <v>2</v>
          </cell>
          <cell r="H9">
            <v>5</v>
          </cell>
          <cell r="I9">
            <v>2</v>
          </cell>
          <cell r="J9">
            <v>4</v>
          </cell>
          <cell r="K9">
            <v>5.5</v>
          </cell>
          <cell r="L9">
            <v>3.5</v>
          </cell>
          <cell r="M9">
            <v>6.5</v>
          </cell>
          <cell r="N9">
            <v>3</v>
          </cell>
          <cell r="O9">
            <v>4</v>
          </cell>
          <cell r="P9">
            <v>5</v>
          </cell>
          <cell r="Q9">
            <v>5</v>
          </cell>
          <cell r="R9">
            <v>5</v>
          </cell>
          <cell r="S9">
            <v>50.5</v>
          </cell>
        </row>
        <row r="10">
          <cell r="C10" t="str">
            <v>PÁNKOVÁ Tereza</v>
          </cell>
          <cell r="E10" t="str">
            <v>ZŠ Pavlíkov</v>
          </cell>
          <cell r="F10" t="str">
            <v>III.</v>
          </cell>
          <cell r="G10">
            <v>2</v>
          </cell>
          <cell r="H10">
            <v>5</v>
          </cell>
          <cell r="I10">
            <v>2</v>
          </cell>
          <cell r="J10">
            <v>5</v>
          </cell>
          <cell r="K10">
            <v>5.5</v>
          </cell>
          <cell r="L10">
            <v>4</v>
          </cell>
          <cell r="M10">
            <v>7</v>
          </cell>
          <cell r="N10">
            <v>3</v>
          </cell>
          <cell r="O10">
            <v>2</v>
          </cell>
          <cell r="P10">
            <v>5</v>
          </cell>
          <cell r="Q10">
            <v>5</v>
          </cell>
          <cell r="R10">
            <v>5</v>
          </cell>
          <cell r="S10">
            <v>50.5</v>
          </cell>
        </row>
        <row r="11">
          <cell r="C11" t="str">
            <v>ENDRŠTOVÁ Adéla</v>
          </cell>
          <cell r="E11" t="str">
            <v>2. ZŠ Rakovník</v>
          </cell>
          <cell r="F11" t="str">
            <v>IV.A</v>
          </cell>
          <cell r="G11">
            <v>2</v>
          </cell>
          <cell r="H11">
            <v>5</v>
          </cell>
          <cell r="I11">
            <v>2</v>
          </cell>
          <cell r="J11">
            <v>5</v>
          </cell>
          <cell r="K11">
            <v>4.5</v>
          </cell>
          <cell r="L11">
            <v>2.5</v>
          </cell>
          <cell r="M11">
            <v>6.5</v>
          </cell>
          <cell r="N11">
            <v>3</v>
          </cell>
          <cell r="O11">
            <v>4</v>
          </cell>
          <cell r="P11">
            <v>4</v>
          </cell>
          <cell r="Q11">
            <v>5</v>
          </cell>
          <cell r="R11">
            <v>5</v>
          </cell>
          <cell r="S11">
            <v>48.5</v>
          </cell>
        </row>
        <row r="12">
          <cell r="C12" t="str">
            <v>BERÁNKOVÁ Tereza</v>
          </cell>
          <cell r="E12" t="str">
            <v>ZŠ Pavlíkov</v>
          </cell>
          <cell r="F12" t="str">
            <v>V.</v>
          </cell>
          <cell r="G12">
            <v>2</v>
          </cell>
          <cell r="H12">
            <v>5</v>
          </cell>
          <cell r="I12">
            <v>2</v>
          </cell>
          <cell r="J12">
            <v>5</v>
          </cell>
          <cell r="K12">
            <v>4</v>
          </cell>
          <cell r="L12">
            <v>3.5</v>
          </cell>
          <cell r="M12">
            <v>7</v>
          </cell>
          <cell r="N12">
            <v>3</v>
          </cell>
          <cell r="O12">
            <v>2</v>
          </cell>
          <cell r="P12">
            <v>3</v>
          </cell>
          <cell r="Q12">
            <v>5</v>
          </cell>
          <cell r="R12">
            <v>4.5</v>
          </cell>
          <cell r="S12">
            <v>46</v>
          </cell>
        </row>
        <row r="13">
          <cell r="C13" t="str">
            <v>HNÍZDIL Zdeněk</v>
          </cell>
          <cell r="E13" t="str">
            <v>ZŠ Pavlíkov</v>
          </cell>
          <cell r="F13" t="str">
            <v>V.</v>
          </cell>
          <cell r="G13">
            <v>2</v>
          </cell>
          <cell r="H13">
            <v>5</v>
          </cell>
          <cell r="I13">
            <v>2</v>
          </cell>
          <cell r="J13">
            <v>5</v>
          </cell>
          <cell r="K13">
            <v>4.5</v>
          </cell>
          <cell r="L13">
            <v>3.5</v>
          </cell>
          <cell r="M13">
            <v>7</v>
          </cell>
          <cell r="N13">
            <v>2.5</v>
          </cell>
          <cell r="O13">
            <v>0</v>
          </cell>
          <cell r="P13">
            <v>4</v>
          </cell>
          <cell r="Q13">
            <v>5</v>
          </cell>
          <cell r="R13">
            <v>5</v>
          </cell>
          <cell r="S13">
            <v>45.5</v>
          </cell>
        </row>
        <row r="14">
          <cell r="C14" t="str">
            <v>FISCHEROVÁ Julie</v>
          </cell>
          <cell r="E14" t="str">
            <v>ZŠ Krušovice</v>
          </cell>
          <cell r="F14" t="str">
            <v>IV.</v>
          </cell>
          <cell r="G14">
            <v>2</v>
          </cell>
          <cell r="H14">
            <v>0</v>
          </cell>
          <cell r="I14">
            <v>2</v>
          </cell>
          <cell r="J14">
            <v>5</v>
          </cell>
          <cell r="K14">
            <v>5.5</v>
          </cell>
          <cell r="L14">
            <v>3.5</v>
          </cell>
          <cell r="M14">
            <v>7</v>
          </cell>
          <cell r="N14">
            <v>2.5</v>
          </cell>
          <cell r="O14">
            <v>3</v>
          </cell>
          <cell r="P14">
            <v>5</v>
          </cell>
          <cell r="Q14">
            <v>5</v>
          </cell>
          <cell r="R14">
            <v>5</v>
          </cell>
          <cell r="S14">
            <v>45.5</v>
          </cell>
        </row>
        <row r="15">
          <cell r="C15" t="str">
            <v>ZÁRYBNICKÁ Pavlína</v>
          </cell>
          <cell r="E15" t="str">
            <v>ZŠ Krušovice</v>
          </cell>
          <cell r="F15" t="str">
            <v>V.</v>
          </cell>
          <cell r="G15">
            <v>2</v>
          </cell>
          <cell r="H15">
            <v>5</v>
          </cell>
          <cell r="I15">
            <v>2</v>
          </cell>
          <cell r="J15">
            <v>5</v>
          </cell>
          <cell r="K15">
            <v>4.5</v>
          </cell>
          <cell r="L15">
            <v>2.5</v>
          </cell>
          <cell r="M15">
            <v>6</v>
          </cell>
          <cell r="N15">
            <v>2</v>
          </cell>
          <cell r="O15">
            <v>3</v>
          </cell>
          <cell r="P15">
            <v>3.5</v>
          </cell>
          <cell r="Q15">
            <v>5</v>
          </cell>
          <cell r="R15">
            <v>5</v>
          </cell>
          <cell r="S15">
            <v>45.5</v>
          </cell>
        </row>
        <row r="16">
          <cell r="C16" t="str">
            <v>RYBÁČKOVÁ Kateřina</v>
          </cell>
          <cell r="E16" t="str">
            <v>ZŠ Pavlíkov</v>
          </cell>
          <cell r="F16" t="str">
            <v>V.</v>
          </cell>
          <cell r="G16">
            <v>2</v>
          </cell>
          <cell r="H16">
            <v>0</v>
          </cell>
          <cell r="I16">
            <v>2</v>
          </cell>
          <cell r="J16">
            <v>5</v>
          </cell>
          <cell r="K16">
            <v>5</v>
          </cell>
          <cell r="L16">
            <v>4</v>
          </cell>
          <cell r="M16">
            <v>7</v>
          </cell>
          <cell r="N16">
            <v>3</v>
          </cell>
          <cell r="O16">
            <v>2</v>
          </cell>
          <cell r="P16">
            <v>5</v>
          </cell>
          <cell r="Q16">
            <v>5</v>
          </cell>
          <cell r="R16">
            <v>5</v>
          </cell>
          <cell r="S16">
            <v>45</v>
          </cell>
        </row>
        <row r="17">
          <cell r="C17" t="str">
            <v>ŠINDLER Adam</v>
          </cell>
          <cell r="E17" t="str">
            <v>ZŠ Pavlíkov</v>
          </cell>
          <cell r="F17" t="str">
            <v>III.</v>
          </cell>
          <cell r="G17">
            <v>1</v>
          </cell>
          <cell r="H17">
            <v>5</v>
          </cell>
          <cell r="I17">
            <v>2</v>
          </cell>
          <cell r="J17">
            <v>5</v>
          </cell>
          <cell r="K17">
            <v>4</v>
          </cell>
          <cell r="L17">
            <v>3</v>
          </cell>
          <cell r="M17">
            <v>5.5</v>
          </cell>
          <cell r="N17">
            <v>2</v>
          </cell>
          <cell r="O17">
            <v>2</v>
          </cell>
          <cell r="P17">
            <v>5</v>
          </cell>
          <cell r="Q17">
            <v>5</v>
          </cell>
          <cell r="R17">
            <v>4.5</v>
          </cell>
          <cell r="S17">
            <v>44</v>
          </cell>
        </row>
        <row r="18">
          <cell r="C18" t="str">
            <v>MATESOVÁ Natálie</v>
          </cell>
          <cell r="E18" t="str">
            <v>ZŠ Pavlíkov</v>
          </cell>
          <cell r="F18" t="str">
            <v>V.</v>
          </cell>
          <cell r="G18">
            <v>2</v>
          </cell>
          <cell r="H18">
            <v>2</v>
          </cell>
          <cell r="I18">
            <v>1</v>
          </cell>
          <cell r="J18">
            <v>4.5</v>
          </cell>
          <cell r="K18">
            <v>5.5</v>
          </cell>
          <cell r="L18">
            <v>3</v>
          </cell>
          <cell r="M18">
            <v>6</v>
          </cell>
          <cell r="N18">
            <v>2.5</v>
          </cell>
          <cell r="O18">
            <v>4</v>
          </cell>
          <cell r="P18">
            <v>3</v>
          </cell>
          <cell r="Q18">
            <v>5</v>
          </cell>
          <cell r="R18">
            <v>4</v>
          </cell>
          <cell r="S18">
            <v>42.5</v>
          </cell>
        </row>
        <row r="19">
          <cell r="C19" t="str">
            <v>ŠUBRTOVÁ Kateřina</v>
          </cell>
          <cell r="E19" t="str">
            <v>ZŠ Pavlíkov</v>
          </cell>
          <cell r="F19" t="str">
            <v>V.</v>
          </cell>
          <cell r="G19">
            <v>2</v>
          </cell>
          <cell r="H19">
            <v>5</v>
          </cell>
          <cell r="I19">
            <v>2</v>
          </cell>
          <cell r="J19">
            <v>4</v>
          </cell>
          <cell r="K19">
            <v>5</v>
          </cell>
          <cell r="L19">
            <v>3</v>
          </cell>
          <cell r="M19">
            <v>5</v>
          </cell>
          <cell r="N19">
            <v>2.5</v>
          </cell>
          <cell r="O19">
            <v>0</v>
          </cell>
          <cell r="P19">
            <v>4</v>
          </cell>
          <cell r="Q19">
            <v>5</v>
          </cell>
          <cell r="R19">
            <v>5</v>
          </cell>
          <cell r="S19">
            <v>42.5</v>
          </cell>
        </row>
        <row r="20">
          <cell r="C20" t="str">
            <v>FRANĚK Dominik</v>
          </cell>
          <cell r="E20" t="str">
            <v>2. ZŠ Rakovník</v>
          </cell>
          <cell r="F20" t="str">
            <v>V.A</v>
          </cell>
          <cell r="G20">
            <v>2</v>
          </cell>
          <cell r="H20">
            <v>5</v>
          </cell>
          <cell r="I20">
            <v>2</v>
          </cell>
          <cell r="J20">
            <v>4</v>
          </cell>
          <cell r="K20">
            <v>4.5</v>
          </cell>
          <cell r="L20">
            <v>2</v>
          </cell>
          <cell r="M20">
            <v>5.5</v>
          </cell>
          <cell r="N20">
            <v>2.5</v>
          </cell>
          <cell r="O20">
            <v>0</v>
          </cell>
          <cell r="P20">
            <v>5</v>
          </cell>
          <cell r="Q20">
            <v>5</v>
          </cell>
          <cell r="R20">
            <v>4</v>
          </cell>
          <cell r="S20">
            <v>41.5</v>
          </cell>
        </row>
        <row r="21">
          <cell r="C21" t="str">
            <v>MELČ Vojtěch</v>
          </cell>
          <cell r="E21" t="str">
            <v>ZŠ Pavlíkov</v>
          </cell>
          <cell r="F21" t="str">
            <v>V.</v>
          </cell>
          <cell r="G21">
            <v>2</v>
          </cell>
          <cell r="H21">
            <v>0</v>
          </cell>
          <cell r="I21">
            <v>2</v>
          </cell>
          <cell r="J21">
            <v>5</v>
          </cell>
          <cell r="K21">
            <v>5.5</v>
          </cell>
          <cell r="L21">
            <v>4</v>
          </cell>
          <cell r="M21">
            <v>7</v>
          </cell>
          <cell r="N21">
            <v>2.5</v>
          </cell>
          <cell r="O21">
            <v>2</v>
          </cell>
          <cell r="P21">
            <v>3</v>
          </cell>
          <cell r="Q21">
            <v>3</v>
          </cell>
          <cell r="R21">
            <v>5</v>
          </cell>
          <cell r="S21">
            <v>41</v>
          </cell>
        </row>
        <row r="22">
          <cell r="C22" t="str">
            <v>HERINKOVÁ Anna</v>
          </cell>
          <cell r="E22" t="str">
            <v>ZŠ Pavlíkov</v>
          </cell>
          <cell r="F22" t="str">
            <v>III.</v>
          </cell>
          <cell r="G22">
            <v>2</v>
          </cell>
          <cell r="H22">
            <v>0</v>
          </cell>
          <cell r="I22">
            <v>2</v>
          </cell>
          <cell r="J22">
            <v>5</v>
          </cell>
          <cell r="K22">
            <v>5</v>
          </cell>
          <cell r="L22">
            <v>3.5</v>
          </cell>
          <cell r="M22">
            <v>7</v>
          </cell>
          <cell r="N22">
            <v>2.5</v>
          </cell>
          <cell r="O22">
            <v>0</v>
          </cell>
          <cell r="P22">
            <v>3</v>
          </cell>
          <cell r="Q22">
            <v>5</v>
          </cell>
          <cell r="R22">
            <v>4</v>
          </cell>
          <cell r="S22">
            <v>39</v>
          </cell>
        </row>
        <row r="23">
          <cell r="C23" t="str">
            <v>ŠINDLEROVÁ Lucie</v>
          </cell>
          <cell r="E23" t="str">
            <v>ZŠ Pavlíkov</v>
          </cell>
          <cell r="F23" t="str">
            <v>v.</v>
          </cell>
          <cell r="G23">
            <v>1</v>
          </cell>
          <cell r="H23">
            <v>0</v>
          </cell>
          <cell r="I23">
            <v>2</v>
          </cell>
          <cell r="J23">
            <v>5</v>
          </cell>
          <cell r="K23">
            <v>4</v>
          </cell>
          <cell r="L23">
            <v>3</v>
          </cell>
          <cell r="M23">
            <v>5</v>
          </cell>
          <cell r="N23">
            <v>2</v>
          </cell>
          <cell r="O23">
            <v>0</v>
          </cell>
          <cell r="P23">
            <v>5</v>
          </cell>
          <cell r="Q23">
            <v>3</v>
          </cell>
          <cell r="R23">
            <v>4.5</v>
          </cell>
          <cell r="S23">
            <v>34.5</v>
          </cell>
        </row>
        <row r="24">
          <cell r="C24" t="str">
            <v>HELLER Ondra</v>
          </cell>
          <cell r="E24" t="str">
            <v>ZŠ Pavlíkov</v>
          </cell>
          <cell r="F24" t="str">
            <v>IV.</v>
          </cell>
          <cell r="G24">
            <v>0</v>
          </cell>
          <cell r="H24">
            <v>0</v>
          </cell>
          <cell r="I24">
            <v>2</v>
          </cell>
          <cell r="J24">
            <v>4</v>
          </cell>
          <cell r="K24">
            <v>4.5</v>
          </cell>
          <cell r="L24">
            <v>1</v>
          </cell>
          <cell r="M24">
            <v>3.5</v>
          </cell>
          <cell r="N24">
            <v>1.5</v>
          </cell>
          <cell r="O24">
            <v>2</v>
          </cell>
          <cell r="P24">
            <v>4</v>
          </cell>
          <cell r="Q24">
            <v>5</v>
          </cell>
          <cell r="R24">
            <v>4</v>
          </cell>
          <cell r="S24">
            <v>31.5</v>
          </cell>
        </row>
        <row r="25">
          <cell r="C25" t="str">
            <v>LOWRIE Sara</v>
          </cell>
          <cell r="E25" t="str">
            <v>ZŠ Pavlíkov</v>
          </cell>
          <cell r="F25" t="str">
            <v>III.</v>
          </cell>
          <cell r="G25">
            <v>0</v>
          </cell>
          <cell r="H25">
            <v>0</v>
          </cell>
          <cell r="I25">
            <v>2</v>
          </cell>
          <cell r="J25">
            <v>5</v>
          </cell>
          <cell r="K25">
            <v>3.5</v>
          </cell>
          <cell r="L25">
            <v>2</v>
          </cell>
          <cell r="M25">
            <v>5</v>
          </cell>
          <cell r="N25">
            <v>3</v>
          </cell>
          <cell r="O25">
            <v>0</v>
          </cell>
          <cell r="P25">
            <v>2</v>
          </cell>
          <cell r="Q25">
            <v>5</v>
          </cell>
          <cell r="R25">
            <v>1.5</v>
          </cell>
          <cell r="S25">
            <v>29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">
          <cell r="C7" t="str">
            <v>ENDRŠTOVÁ Adéla</v>
          </cell>
          <cell r="D7" t="str">
            <v>2. ZŠ Rakovník</v>
          </cell>
          <cell r="E7" t="str">
            <v>IV.A</v>
          </cell>
          <cell r="F7">
            <v>3</v>
          </cell>
          <cell r="G7">
            <v>3</v>
          </cell>
          <cell r="H7">
            <v>4</v>
          </cell>
          <cell r="I7">
            <v>3</v>
          </cell>
          <cell r="J7">
            <v>2</v>
          </cell>
          <cell r="K7">
            <v>3</v>
          </cell>
          <cell r="L7">
            <v>6.5</v>
          </cell>
          <cell r="M7">
            <v>5</v>
          </cell>
          <cell r="N7">
            <v>3.5</v>
          </cell>
          <cell r="O7">
            <v>5</v>
          </cell>
          <cell r="P7">
            <v>3</v>
          </cell>
          <cell r="Q7">
            <v>5</v>
          </cell>
          <cell r="R7">
            <v>46</v>
          </cell>
        </row>
        <row r="8">
          <cell r="C8" t="str">
            <v>PÁNKOVÁ Tereza</v>
          </cell>
          <cell r="D8" t="str">
            <v>ZŠ Pavlíkov</v>
          </cell>
          <cell r="E8" t="str">
            <v>III.</v>
          </cell>
          <cell r="F8">
            <v>3</v>
          </cell>
          <cell r="G8">
            <v>3</v>
          </cell>
          <cell r="H8">
            <v>4</v>
          </cell>
          <cell r="I8">
            <v>3</v>
          </cell>
          <cell r="J8">
            <v>2</v>
          </cell>
          <cell r="K8">
            <v>3</v>
          </cell>
          <cell r="L8">
            <v>6.5</v>
          </cell>
          <cell r="M8">
            <v>5</v>
          </cell>
          <cell r="N8">
            <v>3.5</v>
          </cell>
          <cell r="O8">
            <v>5</v>
          </cell>
          <cell r="P8">
            <v>3</v>
          </cell>
          <cell r="Q8">
            <v>5</v>
          </cell>
          <cell r="R8">
            <v>46</v>
          </cell>
        </row>
        <row r="9">
          <cell r="C9" t="str">
            <v>SÝKOROVÁ Jitka</v>
          </cell>
          <cell r="D9" t="str">
            <v>ZŠ Pavlíkov</v>
          </cell>
          <cell r="E9" t="str">
            <v>III.</v>
          </cell>
          <cell r="F9">
            <v>3</v>
          </cell>
          <cell r="G9">
            <v>3</v>
          </cell>
          <cell r="H9">
            <v>4</v>
          </cell>
          <cell r="I9">
            <v>3</v>
          </cell>
          <cell r="J9">
            <v>2</v>
          </cell>
          <cell r="K9">
            <v>3</v>
          </cell>
          <cell r="L9">
            <v>7</v>
          </cell>
          <cell r="M9">
            <v>5</v>
          </cell>
          <cell r="N9">
            <v>2.5</v>
          </cell>
          <cell r="O9">
            <v>5</v>
          </cell>
          <cell r="P9">
            <v>3</v>
          </cell>
          <cell r="Q9">
            <v>5</v>
          </cell>
          <cell r="R9">
            <v>45.5</v>
          </cell>
        </row>
        <row r="10">
          <cell r="C10" t="str">
            <v>FRANĚK Dominik</v>
          </cell>
          <cell r="D10" t="str">
            <v>2. ZŠ Rakovník</v>
          </cell>
          <cell r="E10" t="str">
            <v>V.A</v>
          </cell>
          <cell r="F10">
            <v>3</v>
          </cell>
          <cell r="G10">
            <v>3</v>
          </cell>
          <cell r="H10">
            <v>4</v>
          </cell>
          <cell r="I10">
            <v>3</v>
          </cell>
          <cell r="J10">
            <v>2</v>
          </cell>
          <cell r="K10">
            <v>3</v>
          </cell>
          <cell r="L10">
            <v>6.5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5</v>
          </cell>
          <cell r="R10">
            <v>45.5</v>
          </cell>
        </row>
        <row r="11">
          <cell r="C11" t="str">
            <v>HERINKOVÁ Anna</v>
          </cell>
          <cell r="D11" t="str">
            <v>ZŠ Pavlíkov</v>
          </cell>
          <cell r="E11" t="str">
            <v>III.</v>
          </cell>
          <cell r="F11">
            <v>3</v>
          </cell>
          <cell r="G11">
            <v>3</v>
          </cell>
          <cell r="H11">
            <v>4</v>
          </cell>
          <cell r="I11">
            <v>3</v>
          </cell>
          <cell r="J11">
            <v>2</v>
          </cell>
          <cell r="K11">
            <v>2</v>
          </cell>
          <cell r="L11">
            <v>7</v>
          </cell>
          <cell r="M11">
            <v>5</v>
          </cell>
          <cell r="N11">
            <v>3</v>
          </cell>
          <cell r="O11">
            <v>5</v>
          </cell>
          <cell r="P11">
            <v>3</v>
          </cell>
          <cell r="Q11">
            <v>5</v>
          </cell>
          <cell r="R11">
            <v>45</v>
          </cell>
        </row>
        <row r="12">
          <cell r="C12" t="str">
            <v>UČÍK Kuba</v>
          </cell>
          <cell r="D12" t="str">
            <v>3. ZŠ Rakovník</v>
          </cell>
          <cell r="E12" t="str">
            <v>IV.B</v>
          </cell>
          <cell r="F12">
            <v>3</v>
          </cell>
          <cell r="G12">
            <v>3</v>
          </cell>
          <cell r="H12">
            <v>0</v>
          </cell>
          <cell r="I12">
            <v>3</v>
          </cell>
          <cell r="J12">
            <v>2</v>
          </cell>
          <cell r="K12">
            <v>3</v>
          </cell>
          <cell r="L12">
            <v>7</v>
          </cell>
          <cell r="M12">
            <v>5</v>
          </cell>
          <cell r="N12">
            <v>4</v>
          </cell>
          <cell r="O12">
            <v>5</v>
          </cell>
          <cell r="P12">
            <v>3</v>
          </cell>
          <cell r="Q12">
            <v>4.5</v>
          </cell>
          <cell r="R12">
            <v>42.5</v>
          </cell>
        </row>
        <row r="13">
          <cell r="C13" t="str">
            <v>DEKOJOVÁ Nikola</v>
          </cell>
          <cell r="D13" t="str">
            <v>2. ZŠ Rakovník</v>
          </cell>
          <cell r="E13" t="str">
            <v>IV.B</v>
          </cell>
          <cell r="F13">
            <v>3</v>
          </cell>
          <cell r="G13">
            <v>3</v>
          </cell>
          <cell r="H13">
            <v>4</v>
          </cell>
          <cell r="I13">
            <v>3</v>
          </cell>
          <cell r="J13">
            <v>2</v>
          </cell>
          <cell r="K13">
            <v>2</v>
          </cell>
          <cell r="L13">
            <v>7</v>
          </cell>
          <cell r="M13">
            <v>4</v>
          </cell>
          <cell r="N13">
            <v>2</v>
          </cell>
          <cell r="O13">
            <v>5</v>
          </cell>
          <cell r="P13">
            <v>2.5</v>
          </cell>
          <cell r="Q13">
            <v>5</v>
          </cell>
          <cell r="R13">
            <v>42.5</v>
          </cell>
        </row>
        <row r="14">
          <cell r="C14" t="str">
            <v>MAŠKOVÁ Lucie</v>
          </cell>
          <cell r="D14" t="str">
            <v>2. ZŠ Rakovník</v>
          </cell>
          <cell r="E14" t="str">
            <v>V.A</v>
          </cell>
          <cell r="F14">
            <v>0</v>
          </cell>
          <cell r="G14">
            <v>3</v>
          </cell>
          <cell r="H14">
            <v>4</v>
          </cell>
          <cell r="I14">
            <v>3</v>
          </cell>
          <cell r="J14">
            <v>2</v>
          </cell>
          <cell r="K14">
            <v>3</v>
          </cell>
          <cell r="L14">
            <v>6.5</v>
          </cell>
          <cell r="M14">
            <v>4.5</v>
          </cell>
          <cell r="N14">
            <v>3.5</v>
          </cell>
          <cell r="O14">
            <v>5</v>
          </cell>
          <cell r="P14">
            <v>3</v>
          </cell>
          <cell r="Q14">
            <v>5</v>
          </cell>
          <cell r="R14">
            <v>42.5</v>
          </cell>
        </row>
        <row r="15">
          <cell r="C15" t="str">
            <v>PIVOŇKOVÁ Tereza</v>
          </cell>
          <cell r="D15" t="str">
            <v>2. ZŠ Rakovník</v>
          </cell>
          <cell r="E15" t="str">
            <v>V.B</v>
          </cell>
          <cell r="F15">
            <v>3</v>
          </cell>
          <cell r="G15">
            <v>3</v>
          </cell>
          <cell r="H15">
            <v>4</v>
          </cell>
          <cell r="I15">
            <v>2</v>
          </cell>
          <cell r="J15">
            <v>2</v>
          </cell>
          <cell r="K15">
            <v>2.5</v>
          </cell>
          <cell r="L15">
            <v>6.5</v>
          </cell>
          <cell r="M15">
            <v>5</v>
          </cell>
          <cell r="N15">
            <v>1.5</v>
          </cell>
          <cell r="O15">
            <v>5</v>
          </cell>
          <cell r="P15">
            <v>3</v>
          </cell>
          <cell r="Q15">
            <v>5</v>
          </cell>
          <cell r="R15">
            <v>42.5</v>
          </cell>
        </row>
        <row r="16">
          <cell r="C16" t="str">
            <v>BRETŠNAJDER Adam</v>
          </cell>
          <cell r="D16" t="str">
            <v>2. ZŠ Rakovník</v>
          </cell>
          <cell r="E16" t="str">
            <v>V.A</v>
          </cell>
          <cell r="F16">
            <v>3</v>
          </cell>
          <cell r="G16">
            <v>3</v>
          </cell>
          <cell r="H16">
            <v>0</v>
          </cell>
          <cell r="I16">
            <v>3</v>
          </cell>
          <cell r="J16">
            <v>2</v>
          </cell>
          <cell r="K16">
            <v>3</v>
          </cell>
          <cell r="L16">
            <v>7</v>
          </cell>
          <cell r="M16">
            <v>5</v>
          </cell>
          <cell r="N16">
            <v>2</v>
          </cell>
          <cell r="O16">
            <v>5</v>
          </cell>
          <cell r="P16">
            <v>3</v>
          </cell>
          <cell r="Q16">
            <v>5</v>
          </cell>
          <cell r="R16">
            <v>41</v>
          </cell>
        </row>
        <row r="17">
          <cell r="C17" t="str">
            <v>GEBHART Tomáš</v>
          </cell>
          <cell r="D17" t="str">
            <v>2. ZŠ Rakvoník</v>
          </cell>
          <cell r="E17" t="str">
            <v>V.A</v>
          </cell>
          <cell r="F17">
            <v>0</v>
          </cell>
          <cell r="G17">
            <v>3</v>
          </cell>
          <cell r="H17">
            <v>4</v>
          </cell>
          <cell r="I17">
            <v>3</v>
          </cell>
          <cell r="J17">
            <v>2</v>
          </cell>
          <cell r="K17">
            <v>3</v>
          </cell>
          <cell r="L17">
            <v>7</v>
          </cell>
          <cell r="M17">
            <v>5</v>
          </cell>
          <cell r="N17">
            <v>3.5</v>
          </cell>
          <cell r="O17">
            <v>5</v>
          </cell>
          <cell r="P17">
            <v>0</v>
          </cell>
          <cell r="Q17">
            <v>5</v>
          </cell>
          <cell r="R17">
            <v>40.5</v>
          </cell>
        </row>
        <row r="18">
          <cell r="C18" t="str">
            <v>ULLRICHOVÁ Tereza</v>
          </cell>
          <cell r="D18" t="str">
            <v>2. ZŠ Rakovník</v>
          </cell>
          <cell r="E18" t="str">
            <v>V.A</v>
          </cell>
          <cell r="F18">
            <v>1</v>
          </cell>
          <cell r="G18">
            <v>3</v>
          </cell>
          <cell r="H18">
            <v>4</v>
          </cell>
          <cell r="I18">
            <v>2</v>
          </cell>
          <cell r="J18">
            <v>2</v>
          </cell>
          <cell r="K18">
            <v>3</v>
          </cell>
          <cell r="L18">
            <v>7</v>
          </cell>
          <cell r="M18">
            <v>4</v>
          </cell>
          <cell r="N18">
            <v>2</v>
          </cell>
          <cell r="O18">
            <v>5</v>
          </cell>
          <cell r="P18">
            <v>0</v>
          </cell>
          <cell r="Q18">
            <v>5</v>
          </cell>
          <cell r="R18">
            <v>38</v>
          </cell>
        </row>
        <row r="19">
          <cell r="C19" t="str">
            <v>VOSTÁREK Matěj</v>
          </cell>
          <cell r="D19" t="str">
            <v>2. ZŠ Rakovník</v>
          </cell>
          <cell r="E19" t="str">
            <v>V.A</v>
          </cell>
          <cell r="F19">
            <v>3</v>
          </cell>
          <cell r="G19">
            <v>0</v>
          </cell>
          <cell r="H19">
            <v>0</v>
          </cell>
          <cell r="I19">
            <v>3</v>
          </cell>
          <cell r="J19">
            <v>2</v>
          </cell>
          <cell r="K19">
            <v>3</v>
          </cell>
          <cell r="L19">
            <v>6.5</v>
          </cell>
          <cell r="M19">
            <v>5</v>
          </cell>
          <cell r="N19">
            <v>2</v>
          </cell>
          <cell r="O19">
            <v>5</v>
          </cell>
          <cell r="P19">
            <v>2.5</v>
          </cell>
          <cell r="Q19">
            <v>5</v>
          </cell>
          <cell r="R19">
            <v>37</v>
          </cell>
        </row>
        <row r="20">
          <cell r="C20" t="str">
            <v>MELČ Vojtěch</v>
          </cell>
          <cell r="D20" t="str">
            <v>ZŠ Pavlíkov</v>
          </cell>
          <cell r="E20" t="str">
            <v>V.</v>
          </cell>
          <cell r="F20">
            <v>3</v>
          </cell>
          <cell r="G20">
            <v>3</v>
          </cell>
          <cell r="H20">
            <v>0</v>
          </cell>
          <cell r="I20">
            <v>3</v>
          </cell>
          <cell r="J20">
            <v>1</v>
          </cell>
          <cell r="K20">
            <v>3</v>
          </cell>
          <cell r="L20">
            <v>7</v>
          </cell>
          <cell r="M20">
            <v>4</v>
          </cell>
          <cell r="N20">
            <v>0</v>
          </cell>
          <cell r="O20">
            <v>5</v>
          </cell>
          <cell r="P20">
            <v>2.5</v>
          </cell>
          <cell r="Q20">
            <v>5</v>
          </cell>
          <cell r="R20">
            <v>36.5</v>
          </cell>
        </row>
        <row r="21">
          <cell r="C21" t="str">
            <v>BERÁNKOVÁ Tereza</v>
          </cell>
          <cell r="D21" t="str">
            <v>ZŠ Pavlíkov</v>
          </cell>
          <cell r="E21" t="str">
            <v>V.</v>
          </cell>
          <cell r="F21">
            <v>3</v>
          </cell>
          <cell r="G21">
            <v>3</v>
          </cell>
          <cell r="H21">
            <v>0</v>
          </cell>
          <cell r="I21">
            <v>3</v>
          </cell>
          <cell r="J21">
            <v>1</v>
          </cell>
          <cell r="K21">
            <v>3</v>
          </cell>
          <cell r="L21">
            <v>7</v>
          </cell>
          <cell r="M21">
            <v>3.5</v>
          </cell>
          <cell r="N21">
            <v>0</v>
          </cell>
          <cell r="O21">
            <v>5</v>
          </cell>
          <cell r="P21">
            <v>2.5</v>
          </cell>
          <cell r="Q21">
            <v>5</v>
          </cell>
          <cell r="R21">
            <v>36</v>
          </cell>
        </row>
        <row r="22">
          <cell r="C22" t="str">
            <v>ŠINDLER Adam</v>
          </cell>
          <cell r="D22" t="str">
            <v>ZŠ Pavlíkov</v>
          </cell>
          <cell r="E22" t="str">
            <v>III.</v>
          </cell>
          <cell r="F22">
            <v>3</v>
          </cell>
          <cell r="G22">
            <v>2</v>
          </cell>
          <cell r="H22">
            <v>0</v>
          </cell>
          <cell r="I22">
            <v>3</v>
          </cell>
          <cell r="J22">
            <v>1</v>
          </cell>
          <cell r="K22">
            <v>3</v>
          </cell>
          <cell r="L22">
            <v>6.5</v>
          </cell>
          <cell r="M22">
            <v>5</v>
          </cell>
          <cell r="N22">
            <v>0</v>
          </cell>
          <cell r="O22">
            <v>5</v>
          </cell>
          <cell r="P22">
            <v>2.5</v>
          </cell>
          <cell r="Q22">
            <v>5</v>
          </cell>
          <cell r="R22">
            <v>36</v>
          </cell>
        </row>
        <row r="23">
          <cell r="C23" t="str">
            <v>MATESOVÁ Natálie</v>
          </cell>
          <cell r="D23" t="str">
            <v>ZŠ Pavlíkov</v>
          </cell>
          <cell r="E23" t="str">
            <v>V.</v>
          </cell>
          <cell r="F23">
            <v>3</v>
          </cell>
          <cell r="G23">
            <v>0</v>
          </cell>
          <cell r="H23">
            <v>4</v>
          </cell>
          <cell r="I23">
            <v>2</v>
          </cell>
          <cell r="J23">
            <v>2</v>
          </cell>
          <cell r="K23">
            <v>3</v>
          </cell>
          <cell r="L23">
            <v>7</v>
          </cell>
          <cell r="M23">
            <v>4.5</v>
          </cell>
          <cell r="N23">
            <v>2</v>
          </cell>
          <cell r="O23">
            <v>3</v>
          </cell>
          <cell r="P23">
            <v>3</v>
          </cell>
          <cell r="Q23">
            <v>2.5</v>
          </cell>
          <cell r="R23">
            <v>36</v>
          </cell>
        </row>
        <row r="24">
          <cell r="C24" t="str">
            <v>HNÍZDIL Zdeněk</v>
          </cell>
          <cell r="D24" t="str">
            <v>ZŠ Pavlíkov</v>
          </cell>
          <cell r="E24" t="str">
            <v>V.</v>
          </cell>
          <cell r="F24">
            <v>3</v>
          </cell>
          <cell r="G24">
            <v>0</v>
          </cell>
          <cell r="H24">
            <v>0</v>
          </cell>
          <cell r="I24">
            <v>3</v>
          </cell>
          <cell r="J24">
            <v>2</v>
          </cell>
          <cell r="K24">
            <v>3</v>
          </cell>
          <cell r="L24">
            <v>7</v>
          </cell>
          <cell r="M24">
            <v>4.5</v>
          </cell>
          <cell r="N24">
            <v>0</v>
          </cell>
          <cell r="O24">
            <v>5</v>
          </cell>
          <cell r="P24">
            <v>3</v>
          </cell>
          <cell r="Q24">
            <v>5</v>
          </cell>
          <cell r="R24">
            <v>35.5</v>
          </cell>
        </row>
        <row r="25">
          <cell r="C25" t="str">
            <v>RYBÁČKOVÁ Kateřina</v>
          </cell>
          <cell r="D25" t="str">
            <v>ZŠ Pavlíkov</v>
          </cell>
          <cell r="E25" t="str">
            <v>V.</v>
          </cell>
          <cell r="F25">
            <v>0</v>
          </cell>
          <cell r="G25">
            <v>3</v>
          </cell>
          <cell r="H25">
            <v>0</v>
          </cell>
          <cell r="I25">
            <v>3</v>
          </cell>
          <cell r="J25">
            <v>2</v>
          </cell>
          <cell r="K25">
            <v>3</v>
          </cell>
          <cell r="L25">
            <v>6.5</v>
          </cell>
          <cell r="M25">
            <v>5</v>
          </cell>
          <cell r="N25">
            <v>0</v>
          </cell>
          <cell r="O25">
            <v>5</v>
          </cell>
          <cell r="P25">
            <v>3</v>
          </cell>
          <cell r="Q25">
            <v>5</v>
          </cell>
          <cell r="R25">
            <v>35.5</v>
          </cell>
        </row>
        <row r="26">
          <cell r="C26" t="str">
            <v>ŠINDLEROVÁ Lucie</v>
          </cell>
          <cell r="D26" t="str">
            <v>ZŠ Pavlíkov</v>
          </cell>
          <cell r="E26" t="str">
            <v>v.</v>
          </cell>
          <cell r="F26">
            <v>3</v>
          </cell>
          <cell r="G26">
            <v>2</v>
          </cell>
          <cell r="H26">
            <v>0</v>
          </cell>
          <cell r="I26">
            <v>3</v>
          </cell>
          <cell r="J26">
            <v>1</v>
          </cell>
          <cell r="K26">
            <v>3</v>
          </cell>
          <cell r="L26">
            <v>6.5</v>
          </cell>
          <cell r="M26">
            <v>4.5</v>
          </cell>
          <cell r="N26">
            <v>0</v>
          </cell>
          <cell r="O26">
            <v>5</v>
          </cell>
          <cell r="P26">
            <v>2.5</v>
          </cell>
          <cell r="Q26">
            <v>5</v>
          </cell>
          <cell r="R26">
            <v>35.5</v>
          </cell>
        </row>
        <row r="27">
          <cell r="C27" t="str">
            <v>VAŠEK Jan</v>
          </cell>
          <cell r="D27" t="str">
            <v>2. ZŠ Rakvoník</v>
          </cell>
          <cell r="E27" t="str">
            <v>IV.B</v>
          </cell>
          <cell r="F27">
            <v>3</v>
          </cell>
          <cell r="G27">
            <v>0</v>
          </cell>
          <cell r="H27">
            <v>0</v>
          </cell>
          <cell r="I27">
            <v>3</v>
          </cell>
          <cell r="J27">
            <v>2</v>
          </cell>
          <cell r="K27">
            <v>0</v>
          </cell>
          <cell r="L27">
            <v>6.5</v>
          </cell>
          <cell r="M27">
            <v>3</v>
          </cell>
          <cell r="N27">
            <v>4</v>
          </cell>
          <cell r="O27">
            <v>5</v>
          </cell>
          <cell r="P27">
            <v>2</v>
          </cell>
          <cell r="Q27">
            <v>5</v>
          </cell>
          <cell r="R27">
            <v>33.5</v>
          </cell>
        </row>
        <row r="28">
          <cell r="C28" t="str">
            <v>MACH Tomáš</v>
          </cell>
          <cell r="D28" t="str">
            <v>2. ZŠ Rakovník</v>
          </cell>
          <cell r="E28" t="str">
            <v>IV.B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2</v>
          </cell>
          <cell r="K28">
            <v>3</v>
          </cell>
          <cell r="L28">
            <v>6.5</v>
          </cell>
          <cell r="M28">
            <v>5</v>
          </cell>
          <cell r="N28">
            <v>0</v>
          </cell>
          <cell r="O28">
            <v>4</v>
          </cell>
          <cell r="P28">
            <v>2</v>
          </cell>
          <cell r="Q28">
            <v>4</v>
          </cell>
          <cell r="R28">
            <v>32.5</v>
          </cell>
        </row>
        <row r="29">
          <cell r="C29" t="str">
            <v>LAUBEROVÁ Klára</v>
          </cell>
          <cell r="D29" t="str">
            <v>ZŠ Pavlíkov</v>
          </cell>
          <cell r="E29" t="str">
            <v>IV.</v>
          </cell>
          <cell r="F29">
            <v>0</v>
          </cell>
          <cell r="G29">
            <v>0</v>
          </cell>
          <cell r="H29">
            <v>0</v>
          </cell>
          <cell r="I29">
            <v>3</v>
          </cell>
          <cell r="J29">
            <v>0</v>
          </cell>
          <cell r="K29">
            <v>1</v>
          </cell>
          <cell r="L29">
            <v>7</v>
          </cell>
          <cell r="M29">
            <v>4.5</v>
          </cell>
          <cell r="N29">
            <v>3</v>
          </cell>
          <cell r="O29">
            <v>5</v>
          </cell>
          <cell r="P29">
            <v>3</v>
          </cell>
          <cell r="Q29">
            <v>4</v>
          </cell>
          <cell r="R29">
            <v>30.5</v>
          </cell>
        </row>
        <row r="30">
          <cell r="C30" t="str">
            <v>ŠUBRTOVÁ Kateřina</v>
          </cell>
          <cell r="D30" t="str">
            <v>ZŠ Pavlíkov</v>
          </cell>
          <cell r="E30" t="str">
            <v>V.</v>
          </cell>
          <cell r="F30">
            <v>0</v>
          </cell>
          <cell r="G30">
            <v>0</v>
          </cell>
          <cell r="H30">
            <v>0</v>
          </cell>
          <cell r="I30">
            <v>3</v>
          </cell>
          <cell r="J30">
            <v>0</v>
          </cell>
          <cell r="K30">
            <v>1</v>
          </cell>
          <cell r="L30">
            <v>6</v>
          </cell>
          <cell r="M30">
            <v>4.5</v>
          </cell>
          <cell r="N30">
            <v>0</v>
          </cell>
          <cell r="O30">
            <v>5</v>
          </cell>
          <cell r="P30">
            <v>0</v>
          </cell>
          <cell r="Q30">
            <v>5</v>
          </cell>
          <cell r="R30">
            <v>24.5</v>
          </cell>
        </row>
        <row r="31">
          <cell r="C31" t="str">
            <v>HELLER Ondřej</v>
          </cell>
          <cell r="D31" t="str">
            <v>ZŠ Pavlíkov</v>
          </cell>
          <cell r="E31" t="str">
            <v>IV.</v>
          </cell>
          <cell r="F31">
            <v>0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  <cell r="K31">
            <v>1</v>
          </cell>
          <cell r="L31">
            <v>5.5</v>
          </cell>
          <cell r="M31">
            <v>5</v>
          </cell>
          <cell r="N31">
            <v>0</v>
          </cell>
          <cell r="O31">
            <v>2</v>
          </cell>
          <cell r="P31">
            <v>0</v>
          </cell>
          <cell r="Q31">
            <v>4</v>
          </cell>
          <cell r="R31">
            <v>21.5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7"/>
  <sheetViews>
    <sheetView tabSelected="1" view="pageBreakPreview" zoomScale="60" zoomScaleNormal="100" workbookViewId="0">
      <selection activeCell="I15" sqref="I15"/>
    </sheetView>
  </sheetViews>
  <sheetFormatPr defaultRowHeight="15" x14ac:dyDescent="0.25"/>
  <cols>
    <col min="2" max="2" width="8.28515625" customWidth="1"/>
    <col min="3" max="3" width="20.7109375" bestFit="1" customWidth="1"/>
    <col min="4" max="4" width="13.42578125" bestFit="1" customWidth="1"/>
    <col min="5" max="5" width="17.5703125" customWidth="1"/>
    <col min="6" max="6" width="9.140625" customWidth="1"/>
    <col min="7" max="7" width="14.42578125" customWidth="1"/>
    <col min="8" max="8" width="16" bestFit="1" customWidth="1"/>
    <col min="9" max="9" width="21.28515625" customWidth="1"/>
  </cols>
  <sheetData>
    <row r="3" spans="2:14" ht="26.25" x14ac:dyDescent="0.4">
      <c r="D3" s="9" t="s">
        <v>60</v>
      </c>
      <c r="F3" s="8"/>
      <c r="G3" s="8"/>
      <c r="H3" s="8"/>
    </row>
    <row r="5" spans="2:14" ht="23.25" x14ac:dyDescent="0.35">
      <c r="F5" s="6" t="s">
        <v>22</v>
      </c>
      <c r="G5" s="7"/>
    </row>
    <row r="6" spans="2:14" ht="18.75" x14ac:dyDescent="0.3">
      <c r="B6" s="1" t="s">
        <v>0</v>
      </c>
      <c r="C6" s="15" t="s">
        <v>1</v>
      </c>
      <c r="D6" s="16" t="s">
        <v>2</v>
      </c>
      <c r="E6" s="16" t="s">
        <v>3</v>
      </c>
      <c r="F6" s="17" t="s">
        <v>19</v>
      </c>
      <c r="G6" s="17" t="s">
        <v>20</v>
      </c>
      <c r="H6" s="11" t="s">
        <v>21</v>
      </c>
    </row>
    <row r="7" spans="2:14" ht="21" x14ac:dyDescent="0.35">
      <c r="B7" s="2" t="s">
        <v>53</v>
      </c>
      <c r="C7" s="18" t="s">
        <v>25</v>
      </c>
      <c r="D7" s="18" t="s">
        <v>4</v>
      </c>
      <c r="E7" s="18" t="s">
        <v>5</v>
      </c>
      <c r="F7" s="18">
        <f>VLOOKUP(C7,[1]List1!$C$7:$S$25,17,0)</f>
        <v>52</v>
      </c>
      <c r="G7" s="18">
        <v>47</v>
      </c>
      <c r="H7" s="19">
        <f t="shared" ref="H7:H21" si="0">SUM(F7,G7)</f>
        <v>99</v>
      </c>
      <c r="N7" s="3"/>
    </row>
    <row r="8" spans="2:14" ht="21" x14ac:dyDescent="0.35">
      <c r="B8" s="12" t="s">
        <v>52</v>
      </c>
      <c r="C8" s="18" t="s">
        <v>28</v>
      </c>
      <c r="D8" s="18" t="s">
        <v>6</v>
      </c>
      <c r="E8" s="18" t="s">
        <v>27</v>
      </c>
      <c r="F8" s="18">
        <f>VLOOKUP(C8,[1]List1!$C$7:$S$25,17,0)</f>
        <v>50.5</v>
      </c>
      <c r="G8" s="18">
        <f>VLOOKUP(C8,[2]List1!$C$7:$R$31,16,0)</f>
        <v>46</v>
      </c>
      <c r="H8" s="19">
        <f t="shared" si="0"/>
        <v>96.5</v>
      </c>
      <c r="N8" s="3"/>
    </row>
    <row r="9" spans="2:14" ht="21" x14ac:dyDescent="0.35">
      <c r="B9" s="12" t="s">
        <v>23</v>
      </c>
      <c r="C9" s="18" t="s">
        <v>26</v>
      </c>
      <c r="D9" s="18" t="s">
        <v>6</v>
      </c>
      <c r="E9" s="18" t="s">
        <v>27</v>
      </c>
      <c r="F9" s="18">
        <f>VLOOKUP(C9,[1]List1!$C$7:$S$25,17,0)</f>
        <v>50.5</v>
      </c>
      <c r="G9" s="18">
        <f>VLOOKUP(C9,[2]List1!$C$7:$R$31,16,0)</f>
        <v>45.5</v>
      </c>
      <c r="H9" s="19">
        <f t="shared" si="0"/>
        <v>96</v>
      </c>
      <c r="N9" s="3"/>
    </row>
    <row r="10" spans="2:14" ht="21" x14ac:dyDescent="0.35">
      <c r="B10" s="12" t="s">
        <v>24</v>
      </c>
      <c r="C10" s="18" t="s">
        <v>32</v>
      </c>
      <c r="D10" s="18" t="s">
        <v>33</v>
      </c>
      <c r="E10" s="18" t="s">
        <v>10</v>
      </c>
      <c r="F10" s="18">
        <f>VLOOKUP(C10,[1]List1!$C$7:$S$25,17,0)</f>
        <v>52.5</v>
      </c>
      <c r="G10" s="18">
        <f>VLOOKUP(C10,[2]List1!$C$7:$R$31,16,0)</f>
        <v>42.5</v>
      </c>
      <c r="H10" s="19">
        <f t="shared" si="0"/>
        <v>95</v>
      </c>
      <c r="N10" s="3"/>
    </row>
    <row r="11" spans="2:14" ht="21" x14ac:dyDescent="0.35">
      <c r="B11" s="12" t="s">
        <v>54</v>
      </c>
      <c r="C11" s="18" t="s">
        <v>29</v>
      </c>
      <c r="D11" s="18" t="s">
        <v>4</v>
      </c>
      <c r="E11" s="18" t="s">
        <v>8</v>
      </c>
      <c r="F11" s="18">
        <f>VLOOKUP(C11,[1]List1!$C$7:$S$25,17,0)</f>
        <v>48.5</v>
      </c>
      <c r="G11" s="18">
        <f>VLOOKUP(C11,[2]List1!$C$7:$R$31,16,0)</f>
        <v>46</v>
      </c>
      <c r="H11" s="19">
        <f t="shared" si="0"/>
        <v>94.5</v>
      </c>
      <c r="N11" s="3"/>
    </row>
    <row r="12" spans="2:14" ht="21" x14ac:dyDescent="0.35">
      <c r="B12" s="12" t="s">
        <v>55</v>
      </c>
      <c r="C12" s="18" t="s">
        <v>30</v>
      </c>
      <c r="D12" s="18" t="s">
        <v>4</v>
      </c>
      <c r="E12" s="18" t="s">
        <v>5</v>
      </c>
      <c r="F12" s="18">
        <f>VLOOKUP(C12,[1]List1!$C$7:$S$25,17,0)</f>
        <v>41.5</v>
      </c>
      <c r="G12" s="18">
        <f>VLOOKUP(C12,[2]List1!$C$7:$R$31,16,0)</f>
        <v>45.5</v>
      </c>
      <c r="H12" s="19">
        <f t="shared" si="0"/>
        <v>87</v>
      </c>
      <c r="N12" s="3"/>
    </row>
    <row r="13" spans="2:14" ht="21" x14ac:dyDescent="0.35">
      <c r="B13" s="12" t="s">
        <v>56</v>
      </c>
      <c r="C13" s="18" t="s">
        <v>31</v>
      </c>
      <c r="D13" s="18" t="s">
        <v>6</v>
      </c>
      <c r="E13" s="18" t="s">
        <v>27</v>
      </c>
      <c r="F13" s="18">
        <f>VLOOKUP(C13,[1]List1!$C$7:$S$25,17,0)</f>
        <v>39</v>
      </c>
      <c r="G13" s="18">
        <f>VLOOKUP(C13,[2]List1!$C$7:$R$31,16,0)</f>
        <v>45</v>
      </c>
      <c r="H13" s="19">
        <f t="shared" si="0"/>
        <v>84</v>
      </c>
      <c r="N13" s="3"/>
    </row>
    <row r="14" spans="2:14" ht="21" x14ac:dyDescent="0.35">
      <c r="B14" s="12" t="s">
        <v>57</v>
      </c>
      <c r="C14" s="18" t="s">
        <v>41</v>
      </c>
      <c r="D14" s="18" t="s">
        <v>6</v>
      </c>
      <c r="E14" s="18" t="s">
        <v>15</v>
      </c>
      <c r="F14" s="18">
        <f>VLOOKUP(C14,[1]List1!$C$7:$S$25,17,0)</f>
        <v>46</v>
      </c>
      <c r="G14" s="18">
        <f>VLOOKUP(C14,[2]List1!$C$7:$R$31,16,0)</f>
        <v>36</v>
      </c>
      <c r="H14" s="19">
        <f t="shared" si="0"/>
        <v>82</v>
      </c>
      <c r="N14" s="3"/>
    </row>
    <row r="15" spans="2:14" ht="21" x14ac:dyDescent="0.35">
      <c r="B15" s="12" t="s">
        <v>9</v>
      </c>
      <c r="C15" s="18" t="s">
        <v>44</v>
      </c>
      <c r="D15" s="18" t="s">
        <v>6</v>
      </c>
      <c r="E15" s="18" t="s">
        <v>15</v>
      </c>
      <c r="F15" s="18">
        <f>VLOOKUP(C15,[1]List1!$C$7:$S$25,17,0)</f>
        <v>45.5</v>
      </c>
      <c r="G15" s="18">
        <f>VLOOKUP(C15,[2]List1!$C$7:$R$31,16,0)</f>
        <v>35.5</v>
      </c>
      <c r="H15" s="19">
        <f t="shared" si="0"/>
        <v>81</v>
      </c>
      <c r="N15" s="3"/>
    </row>
    <row r="16" spans="2:14" ht="21" x14ac:dyDescent="0.35">
      <c r="B16" s="12" t="s">
        <v>58</v>
      </c>
      <c r="C16" s="18" t="s">
        <v>45</v>
      </c>
      <c r="D16" s="18" t="s">
        <v>6</v>
      </c>
      <c r="E16" s="18" t="s">
        <v>15</v>
      </c>
      <c r="F16" s="18">
        <f>VLOOKUP(C16,[1]List1!$C$7:$S$25,17,0)</f>
        <v>45</v>
      </c>
      <c r="G16" s="18">
        <f>VLOOKUP(C16,[2]List1!$C$7:$R$31,16,0)</f>
        <v>35.5</v>
      </c>
      <c r="H16" s="19">
        <f t="shared" si="0"/>
        <v>80.5</v>
      </c>
      <c r="N16" s="3"/>
    </row>
    <row r="17" spans="2:14" ht="21" x14ac:dyDescent="0.35">
      <c r="B17" s="12" t="s">
        <v>59</v>
      </c>
      <c r="C17" s="18" t="s">
        <v>42</v>
      </c>
      <c r="D17" s="18" t="s">
        <v>6</v>
      </c>
      <c r="E17" s="18" t="s">
        <v>27</v>
      </c>
      <c r="F17" s="18">
        <f>VLOOKUP(C17,[1]List1!$C$7:$S$25,17,0)</f>
        <v>44</v>
      </c>
      <c r="G17" s="18">
        <f>VLOOKUP(C17,[2]List1!$C$7:$R$31,16,0)</f>
        <v>36</v>
      </c>
      <c r="H17" s="19">
        <f t="shared" si="0"/>
        <v>80</v>
      </c>
      <c r="N17" s="3"/>
    </row>
    <row r="18" spans="2:14" ht="21" x14ac:dyDescent="0.35">
      <c r="B18" s="12" t="s">
        <v>11</v>
      </c>
      <c r="C18" s="18" t="s">
        <v>43</v>
      </c>
      <c r="D18" s="18" t="s">
        <v>6</v>
      </c>
      <c r="E18" s="18" t="s">
        <v>15</v>
      </c>
      <c r="F18" s="18">
        <f>VLOOKUP(C18,[1]List1!$C$7:$S$25,17,0)</f>
        <v>42.5</v>
      </c>
      <c r="G18" s="18">
        <f>VLOOKUP(C18,[2]List1!$C$7:$R$31,16,0)</f>
        <v>36</v>
      </c>
      <c r="H18" s="19">
        <f t="shared" si="0"/>
        <v>78.5</v>
      </c>
      <c r="N18" s="3"/>
    </row>
    <row r="19" spans="2:14" ht="21" x14ac:dyDescent="0.35">
      <c r="B19" s="12" t="s">
        <v>12</v>
      </c>
      <c r="C19" s="18" t="s">
        <v>40</v>
      </c>
      <c r="D19" s="18" t="s">
        <v>6</v>
      </c>
      <c r="E19" s="18" t="s">
        <v>15</v>
      </c>
      <c r="F19" s="18">
        <f>VLOOKUP(C19,[1]List1!$C$7:$S$25,17,0)</f>
        <v>41</v>
      </c>
      <c r="G19" s="18">
        <f>VLOOKUP(C19,[2]List1!$C$7:$R$31,16,0)</f>
        <v>36.5</v>
      </c>
      <c r="H19" s="19">
        <f t="shared" si="0"/>
        <v>77.5</v>
      </c>
      <c r="N19" s="3"/>
    </row>
    <row r="20" spans="2:14" ht="21" x14ac:dyDescent="0.35">
      <c r="B20" s="12" t="s">
        <v>13</v>
      </c>
      <c r="C20" s="18" t="s">
        <v>46</v>
      </c>
      <c r="D20" s="18" t="s">
        <v>6</v>
      </c>
      <c r="E20" s="18" t="s">
        <v>15</v>
      </c>
      <c r="F20" s="18">
        <f>VLOOKUP(C20,[1]List1!$C$7:$S$25,17,0)</f>
        <v>34.5</v>
      </c>
      <c r="G20" s="18">
        <f>VLOOKUP(C20,[2]List1!$C$7:$R$31,16,0)</f>
        <v>35.5</v>
      </c>
      <c r="H20" s="19">
        <f t="shared" si="0"/>
        <v>70</v>
      </c>
      <c r="N20" s="3"/>
    </row>
    <row r="21" spans="2:14" ht="21" x14ac:dyDescent="0.35">
      <c r="B21" s="12" t="s">
        <v>14</v>
      </c>
      <c r="C21" s="18" t="s">
        <v>50</v>
      </c>
      <c r="D21" s="18" t="s">
        <v>6</v>
      </c>
      <c r="E21" s="18" t="s">
        <v>15</v>
      </c>
      <c r="F21" s="18">
        <f>VLOOKUP(C21,[1]List1!$C$7:$S$25,17,0)</f>
        <v>42.5</v>
      </c>
      <c r="G21" s="18">
        <f>VLOOKUP(C21,[2]List1!$C$7:$R$31,16,0)</f>
        <v>24.5</v>
      </c>
      <c r="H21" s="19">
        <f t="shared" si="0"/>
        <v>67</v>
      </c>
      <c r="N21" s="3"/>
    </row>
    <row r="22" spans="2:14" ht="21" x14ac:dyDescent="0.35">
      <c r="B22" s="12" t="s">
        <v>70</v>
      </c>
      <c r="C22" s="18" t="s">
        <v>51</v>
      </c>
      <c r="D22" s="18" t="s">
        <v>6</v>
      </c>
      <c r="E22" s="18" t="s">
        <v>7</v>
      </c>
      <c r="F22" s="18">
        <v>31.5</v>
      </c>
      <c r="G22" s="18">
        <f>VLOOKUP(C22,[2]List1!$C$7:$R$31,16,0)</f>
        <v>21.5</v>
      </c>
      <c r="H22" s="19">
        <f t="shared" ref="H22:H35" si="1">SUM(F22,G22)</f>
        <v>53</v>
      </c>
      <c r="N22" s="3"/>
    </row>
    <row r="23" spans="2:14" ht="21" x14ac:dyDescent="0.35">
      <c r="B23" s="12" t="s">
        <v>71</v>
      </c>
      <c r="C23" s="20" t="s">
        <v>74</v>
      </c>
      <c r="D23" s="18" t="s">
        <v>66</v>
      </c>
      <c r="E23" s="18" t="s">
        <v>7</v>
      </c>
      <c r="F23" s="21">
        <v>45.5</v>
      </c>
      <c r="G23" s="18">
        <v>0</v>
      </c>
      <c r="H23" s="19">
        <f t="shared" si="1"/>
        <v>45.5</v>
      </c>
      <c r="N23" s="3"/>
    </row>
    <row r="24" spans="2:14" ht="21" x14ac:dyDescent="0.35">
      <c r="B24" s="13"/>
      <c r="C24" s="20" t="s">
        <v>64</v>
      </c>
      <c r="D24" s="18" t="s">
        <v>66</v>
      </c>
      <c r="E24" s="18" t="s">
        <v>15</v>
      </c>
      <c r="F24" s="21">
        <v>45.5</v>
      </c>
      <c r="G24" s="18">
        <v>0</v>
      </c>
      <c r="H24" s="19">
        <f t="shared" si="1"/>
        <v>45.5</v>
      </c>
      <c r="N24" s="3"/>
    </row>
    <row r="25" spans="2:14" ht="21" x14ac:dyDescent="0.35">
      <c r="B25" s="14" t="s">
        <v>72</v>
      </c>
      <c r="C25" s="18" t="s">
        <v>34</v>
      </c>
      <c r="D25" s="18" t="s">
        <v>4</v>
      </c>
      <c r="E25" s="18" t="s">
        <v>10</v>
      </c>
      <c r="F25" s="18">
        <v>0</v>
      </c>
      <c r="G25" s="18">
        <f>VLOOKUP(C25,[2]List1!$C$7:$R$31,16,0)</f>
        <v>42.5</v>
      </c>
      <c r="H25" s="19">
        <f t="shared" si="1"/>
        <v>42.5</v>
      </c>
      <c r="N25" s="3"/>
    </row>
    <row r="26" spans="2:14" ht="21" x14ac:dyDescent="0.35">
      <c r="B26" s="13"/>
      <c r="C26" s="18" t="s">
        <v>35</v>
      </c>
      <c r="D26" s="18" t="s">
        <v>4</v>
      </c>
      <c r="E26" s="18" t="s">
        <v>5</v>
      </c>
      <c r="F26" s="18">
        <v>0</v>
      </c>
      <c r="G26" s="18">
        <f>VLOOKUP(C26,[2]List1!$C$7:$R$31,16,0)</f>
        <v>42.5</v>
      </c>
      <c r="H26" s="19">
        <f t="shared" si="1"/>
        <v>42.5</v>
      </c>
      <c r="N26" s="3"/>
    </row>
    <row r="27" spans="2:14" ht="21" x14ac:dyDescent="0.35">
      <c r="B27" s="13"/>
      <c r="C27" s="20" t="s">
        <v>61</v>
      </c>
      <c r="D27" s="18" t="s">
        <v>4</v>
      </c>
      <c r="E27" s="18" t="s">
        <v>62</v>
      </c>
      <c r="F27" s="18">
        <v>0</v>
      </c>
      <c r="G27" s="18">
        <f>VLOOKUP(C27,[2]List1!$C$7:$R$31,16,0)</f>
        <v>42.5</v>
      </c>
      <c r="H27" s="19">
        <f t="shared" si="1"/>
        <v>42.5</v>
      </c>
      <c r="N27" s="3"/>
    </row>
    <row r="28" spans="2:14" ht="21" x14ac:dyDescent="0.35">
      <c r="B28" s="14" t="s">
        <v>73</v>
      </c>
      <c r="C28" s="18" t="s">
        <v>36</v>
      </c>
      <c r="D28" s="18" t="s">
        <v>4</v>
      </c>
      <c r="E28" s="18" t="s">
        <v>5</v>
      </c>
      <c r="F28" s="18">
        <v>0</v>
      </c>
      <c r="G28" s="18">
        <f>VLOOKUP(C28,[2]List1!$C$7:$R$31,16,0)</f>
        <v>41</v>
      </c>
      <c r="H28" s="19">
        <f t="shared" si="1"/>
        <v>41</v>
      </c>
      <c r="N28" s="3"/>
    </row>
    <row r="29" spans="2:14" ht="21" x14ac:dyDescent="0.35">
      <c r="B29" s="14" t="s">
        <v>16</v>
      </c>
      <c r="C29" s="18" t="s">
        <v>37</v>
      </c>
      <c r="D29" s="18" t="s">
        <v>4</v>
      </c>
      <c r="E29" s="18" t="s">
        <v>5</v>
      </c>
      <c r="F29" s="18">
        <v>0</v>
      </c>
      <c r="G29" s="18">
        <f>VLOOKUP(C29,[2]List1!$C$7:$R$31,16,0)</f>
        <v>40.5</v>
      </c>
      <c r="H29" s="19">
        <f t="shared" si="1"/>
        <v>40.5</v>
      </c>
      <c r="N29" s="3"/>
    </row>
    <row r="30" spans="2:14" ht="21" x14ac:dyDescent="0.35">
      <c r="B30" s="14" t="s">
        <v>17</v>
      </c>
      <c r="C30" s="18" t="s">
        <v>38</v>
      </c>
      <c r="D30" s="18" t="s">
        <v>4</v>
      </c>
      <c r="E30" s="18" t="s">
        <v>5</v>
      </c>
      <c r="F30" s="18">
        <v>0</v>
      </c>
      <c r="G30" s="18">
        <f>VLOOKUP(C30,[2]List1!$C$7:$R$31,16,0)</f>
        <v>38</v>
      </c>
      <c r="H30" s="19">
        <f t="shared" si="1"/>
        <v>38</v>
      </c>
    </row>
    <row r="31" spans="2:14" ht="21" x14ac:dyDescent="0.35">
      <c r="B31" s="14" t="s">
        <v>18</v>
      </c>
      <c r="C31" s="18" t="s">
        <v>39</v>
      </c>
      <c r="D31" s="18" t="s">
        <v>4</v>
      </c>
      <c r="E31" s="18" t="s">
        <v>5</v>
      </c>
      <c r="F31" s="18">
        <v>0</v>
      </c>
      <c r="G31" s="18">
        <f>VLOOKUP(C31,[2]List1!$C$7:$R$31,16,0)</f>
        <v>37</v>
      </c>
      <c r="H31" s="19">
        <f t="shared" si="1"/>
        <v>37</v>
      </c>
    </row>
    <row r="32" spans="2:14" ht="21" x14ac:dyDescent="0.35">
      <c r="B32" s="14" t="s">
        <v>63</v>
      </c>
      <c r="C32" s="18" t="s">
        <v>47</v>
      </c>
      <c r="D32" s="18" t="s">
        <v>4</v>
      </c>
      <c r="E32" s="18" t="s">
        <v>10</v>
      </c>
      <c r="F32" s="18">
        <v>0</v>
      </c>
      <c r="G32" s="18">
        <f>VLOOKUP(C32,[2]List1!$C$7:$R$31,16,0)</f>
        <v>33.5</v>
      </c>
      <c r="H32" s="19">
        <f t="shared" si="1"/>
        <v>33.5</v>
      </c>
      <c r="I32" s="5"/>
    </row>
    <row r="33" spans="2:9" ht="21" x14ac:dyDescent="0.35">
      <c r="B33" s="14" t="s">
        <v>67</v>
      </c>
      <c r="C33" s="18" t="s">
        <v>48</v>
      </c>
      <c r="D33" s="18" t="s">
        <v>4</v>
      </c>
      <c r="E33" s="18" t="s">
        <v>10</v>
      </c>
      <c r="F33" s="18">
        <v>0</v>
      </c>
      <c r="G33" s="18">
        <f>VLOOKUP(C33,[2]List1!$C$7:$R$31,16,0)</f>
        <v>32.5</v>
      </c>
      <c r="H33" s="19">
        <f t="shared" si="1"/>
        <v>32.5</v>
      </c>
      <c r="I33" s="5"/>
    </row>
    <row r="34" spans="2:9" ht="21" x14ac:dyDescent="0.35">
      <c r="B34" s="14" t="s">
        <v>68</v>
      </c>
      <c r="C34" s="18" t="s">
        <v>49</v>
      </c>
      <c r="D34" s="18" t="s">
        <v>6</v>
      </c>
      <c r="E34" s="18" t="s">
        <v>7</v>
      </c>
      <c r="F34" s="18">
        <v>0</v>
      </c>
      <c r="G34" s="18">
        <f>VLOOKUP(C34,[2]List1!$C$7:$R$31,16,0)</f>
        <v>30.5</v>
      </c>
      <c r="H34" s="19">
        <f t="shared" si="1"/>
        <v>30.5</v>
      </c>
      <c r="I34" s="5"/>
    </row>
    <row r="35" spans="2:9" ht="21" x14ac:dyDescent="0.35">
      <c r="B35" s="14" t="s">
        <v>69</v>
      </c>
      <c r="C35" s="20" t="s">
        <v>65</v>
      </c>
      <c r="D35" s="18" t="s">
        <v>6</v>
      </c>
      <c r="E35" s="18" t="s">
        <v>27</v>
      </c>
      <c r="F35" s="21">
        <v>29</v>
      </c>
      <c r="G35" s="18">
        <v>0</v>
      </c>
      <c r="H35" s="19">
        <f t="shared" si="1"/>
        <v>29</v>
      </c>
      <c r="I35" s="5"/>
    </row>
    <row r="36" spans="2:9" ht="21" x14ac:dyDescent="0.35">
      <c r="I36" s="5"/>
    </row>
    <row r="37" spans="2:9" ht="21" x14ac:dyDescent="0.35">
      <c r="B37" s="10"/>
      <c r="C37" s="3"/>
      <c r="F37" s="4"/>
      <c r="I37" s="5"/>
    </row>
    <row r="38" spans="2:9" ht="21" x14ac:dyDescent="0.35">
      <c r="B38" s="10"/>
      <c r="C38" s="3"/>
      <c r="F38" s="4"/>
      <c r="I38" s="5"/>
    </row>
    <row r="39" spans="2:9" ht="21" x14ac:dyDescent="0.35">
      <c r="B39" s="10"/>
      <c r="C39" s="3"/>
      <c r="F39" s="4"/>
      <c r="I39" s="5"/>
    </row>
    <row r="40" spans="2:9" ht="21" x14ac:dyDescent="0.35">
      <c r="B40" s="10"/>
      <c r="C40" s="3"/>
      <c r="F40" s="4"/>
      <c r="I40" s="5"/>
    </row>
    <row r="41" spans="2:9" ht="21" x14ac:dyDescent="0.35">
      <c r="B41" s="10"/>
      <c r="C41" s="3"/>
      <c r="F41" s="4"/>
      <c r="I41" s="5"/>
    </row>
    <row r="42" spans="2:9" ht="21" x14ac:dyDescent="0.35">
      <c r="B42" s="10"/>
      <c r="C42" s="3"/>
      <c r="F42" s="4"/>
      <c r="I42" s="5"/>
    </row>
    <row r="43" spans="2:9" ht="21" x14ac:dyDescent="0.35">
      <c r="B43" s="10"/>
      <c r="C43" s="3"/>
      <c r="F43" s="4"/>
      <c r="I43" s="5"/>
    </row>
    <row r="44" spans="2:9" ht="21" x14ac:dyDescent="0.35">
      <c r="B44" s="10"/>
      <c r="C44" s="3"/>
      <c r="F44" s="4"/>
      <c r="I44" s="5"/>
    </row>
    <row r="45" spans="2:9" ht="21" x14ac:dyDescent="0.35">
      <c r="B45" s="10"/>
      <c r="C45" s="3"/>
      <c r="F45" s="4"/>
      <c r="I45" s="5"/>
    </row>
    <row r="46" spans="2:9" ht="21" x14ac:dyDescent="0.35">
      <c r="B46" s="10"/>
      <c r="C46" s="3"/>
      <c r="F46" s="4"/>
      <c r="I46" s="5"/>
    </row>
    <row r="47" spans="2:9" ht="21" x14ac:dyDescent="0.35">
      <c r="B47" s="10"/>
      <c r="C47" s="3"/>
      <c r="F47" s="4"/>
      <c r="I47" s="5"/>
    </row>
  </sheetData>
  <sortState ref="B7:H36">
    <sortCondition descending="1" ref="H7:H36"/>
  </sortState>
  <dataConsolidate/>
  <pageMargins left="0.7" right="0.7" top="0.78740157499999996" bottom="0.78740157499999996" header="0.3" footer="0.3"/>
  <pageSetup paperSize="9" scale="80" orientation="portrait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Jiri Kotlik</cp:lastModifiedBy>
  <cp:lastPrinted>2017-05-26T14:28:58Z</cp:lastPrinted>
  <dcterms:created xsi:type="dcterms:W3CDTF">2015-03-11T20:08:59Z</dcterms:created>
  <dcterms:modified xsi:type="dcterms:W3CDTF">2017-05-26T14:29:14Z</dcterms:modified>
</cp:coreProperties>
</file>